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F57" i="1" l="1"/>
  <c r="G57" i="1" s="1"/>
  <c r="H57" i="1" s="1"/>
  <c r="F58" i="1"/>
  <c r="G58" i="1" s="1"/>
  <c r="F59" i="1"/>
  <c r="F60" i="1"/>
  <c r="G60" i="1" s="1"/>
  <c r="H60" i="1" s="1"/>
  <c r="F61" i="1"/>
  <c r="F62" i="1"/>
  <c r="F63" i="1"/>
  <c r="G61" i="1"/>
  <c r="H61" i="1" s="1"/>
  <c r="G62" i="1"/>
  <c r="H62" i="1" s="1"/>
  <c r="F64" i="1"/>
  <c r="G64" i="1" s="1"/>
  <c r="H64" i="1" s="1"/>
  <c r="F65" i="1"/>
  <c r="F66" i="1"/>
  <c r="F67" i="1"/>
  <c r="F68" i="1"/>
  <c r="G68" i="1" s="1"/>
  <c r="H68" i="1" s="1"/>
  <c r="F69" i="1"/>
  <c r="F70" i="1"/>
  <c r="G67" i="1"/>
  <c r="H67" i="1" s="1"/>
  <c r="F71" i="1"/>
  <c r="G71" i="1" s="1"/>
  <c r="H71" i="1" s="1"/>
  <c r="F72" i="1"/>
  <c r="F73" i="1"/>
  <c r="F74" i="1"/>
  <c r="G74" i="1" s="1"/>
  <c r="H74" i="1" s="1"/>
  <c r="F75" i="1"/>
  <c r="G75" i="1" s="1"/>
  <c r="H75" i="1" s="1"/>
  <c r="F56" i="1"/>
  <c r="F55" i="1"/>
  <c r="F54" i="1"/>
  <c r="F53" i="1"/>
  <c r="G53" i="1" s="1"/>
  <c r="H53" i="1" s="1"/>
  <c r="F52" i="1"/>
  <c r="G52" i="1" s="1"/>
  <c r="H52" i="1" s="1"/>
  <c r="F51" i="1"/>
  <c r="F50" i="1"/>
  <c r="F49" i="1"/>
  <c r="G49" i="1" s="1"/>
  <c r="H49" i="1" s="1"/>
  <c r="F48" i="1"/>
  <c r="G48" i="1" s="1"/>
  <c r="H48" i="1" s="1"/>
  <c r="F47" i="1"/>
  <c r="F46" i="1"/>
  <c r="F45" i="1"/>
  <c r="G45" i="1" s="1"/>
  <c r="H45" i="1" s="1"/>
  <c r="F44" i="1"/>
  <c r="G44" i="1" s="1"/>
  <c r="H44" i="1" s="1"/>
  <c r="F43" i="1"/>
  <c r="F42" i="1"/>
  <c r="F41" i="1"/>
  <c r="G41" i="1" s="1"/>
  <c r="H41" i="1" s="1"/>
  <c r="F40" i="1"/>
  <c r="G40" i="1" s="1"/>
  <c r="H40" i="1" s="1"/>
  <c r="F39" i="1"/>
  <c r="F38" i="1"/>
  <c r="F37" i="1"/>
  <c r="G37" i="1" s="1"/>
  <c r="H37" i="1" s="1"/>
  <c r="F36" i="1"/>
  <c r="G36" i="1" s="1"/>
  <c r="H36" i="1" s="1"/>
  <c r="F35" i="1"/>
  <c r="F34" i="1"/>
  <c r="F33" i="1"/>
  <c r="G33" i="1" s="1"/>
  <c r="H33" i="1" s="1"/>
  <c r="F32" i="1"/>
  <c r="G32" i="1" s="1"/>
  <c r="H32" i="1" s="1"/>
  <c r="F31" i="1"/>
  <c r="F30" i="1"/>
  <c r="F29" i="1"/>
  <c r="G29" i="1" s="1"/>
  <c r="H29" i="1" s="1"/>
  <c r="F28" i="1"/>
  <c r="G28" i="1" s="1"/>
  <c r="H28" i="1" s="1"/>
  <c r="F27" i="1"/>
  <c r="F26" i="1"/>
  <c r="F25" i="1"/>
  <c r="G25" i="1" s="1"/>
  <c r="H25" i="1" s="1"/>
  <c r="F24" i="1"/>
  <c r="G24" i="1" s="1"/>
  <c r="H24" i="1" s="1"/>
  <c r="F23" i="1"/>
  <c r="F22" i="1"/>
  <c r="F21" i="1"/>
  <c r="G21" i="1" s="1"/>
  <c r="H21" i="1" s="1"/>
  <c r="F20" i="1"/>
  <c r="G20" i="1" s="1"/>
  <c r="H20" i="1" s="1"/>
  <c r="F19" i="1"/>
  <c r="F18" i="1"/>
  <c r="F17" i="1"/>
  <c r="G17" i="1" s="1"/>
  <c r="H17" i="1" s="1"/>
  <c r="F16" i="1"/>
  <c r="G16" i="1" s="1"/>
  <c r="H16" i="1" s="1"/>
  <c r="F15" i="1"/>
  <c r="F14" i="1"/>
  <c r="F13" i="1"/>
  <c r="G13" i="1" s="1"/>
  <c r="H58" i="1" l="1"/>
  <c r="G63" i="1"/>
  <c r="H63" i="1" s="1"/>
  <c r="G59" i="1"/>
  <c r="H59" i="1" s="1"/>
  <c r="G70" i="1"/>
  <c r="H70" i="1" s="1"/>
  <c r="G66" i="1"/>
  <c r="H66" i="1" s="1"/>
  <c r="G69" i="1"/>
  <c r="H69" i="1" s="1"/>
  <c r="G65" i="1"/>
  <c r="H65" i="1" s="1"/>
  <c r="G73" i="1"/>
  <c r="H73" i="1" s="1"/>
  <c r="G72" i="1"/>
  <c r="H72" i="1" s="1"/>
  <c r="H13" i="1"/>
  <c r="G56" i="1"/>
  <c r="H56" i="1" s="1"/>
  <c r="G55" i="1"/>
  <c r="H55" i="1" s="1"/>
  <c r="F76" i="1"/>
  <c r="G15" i="1"/>
  <c r="G19" i="1"/>
  <c r="H19" i="1" s="1"/>
  <c r="G23" i="1"/>
  <c r="H23" i="1" s="1"/>
  <c r="G27" i="1"/>
  <c r="H27" i="1" s="1"/>
  <c r="G31" i="1"/>
  <c r="H31" i="1" s="1"/>
  <c r="G35" i="1"/>
  <c r="H35" i="1" s="1"/>
  <c r="G39" i="1"/>
  <c r="H39" i="1" s="1"/>
  <c r="G43" i="1"/>
  <c r="H43" i="1" s="1"/>
  <c r="G47" i="1"/>
  <c r="H47" i="1" s="1"/>
  <c r="G51" i="1"/>
  <c r="H51" i="1" s="1"/>
  <c r="G14" i="1"/>
  <c r="H14" i="1" s="1"/>
  <c r="G18" i="1"/>
  <c r="H18" i="1" s="1"/>
  <c r="G22" i="1"/>
  <c r="H22" i="1" s="1"/>
  <c r="G26" i="1"/>
  <c r="H26" i="1" s="1"/>
  <c r="G30" i="1"/>
  <c r="H30" i="1" s="1"/>
  <c r="G34" i="1"/>
  <c r="H34" i="1" s="1"/>
  <c r="G38" i="1"/>
  <c r="H38" i="1" s="1"/>
  <c r="G42" i="1"/>
  <c r="H42" i="1" s="1"/>
  <c r="G46" i="1"/>
  <c r="H46" i="1" s="1"/>
  <c r="G50" i="1"/>
  <c r="H50" i="1" s="1"/>
  <c r="G54" i="1"/>
  <c r="H54" i="1" s="1"/>
  <c r="G76" i="1" l="1"/>
  <c r="H15" i="1"/>
  <c r="H76" i="1"/>
</calcChain>
</file>

<file path=xl/sharedStrings.xml><?xml version="1.0" encoding="utf-8"?>
<sst xmlns="http://schemas.openxmlformats.org/spreadsheetml/2006/main" count="155" uniqueCount="97">
  <si>
    <t>Załącznik nr 1a do zaproszenia</t>
  </si>
  <si>
    <r>
      <t xml:space="preserve">Dostawa artykułów biurowych na potrzeby Urzędu Gminy w Gródku nad Dunajcem w roku 2021
(nr zamówienia: IZP.272.1.6.2020)
</t>
    </r>
    <r>
      <rPr>
        <sz val="16"/>
        <color indexed="8"/>
        <rFont val="Czcionka tekstu podstawowego"/>
        <family val="2"/>
        <charset val="238"/>
      </rPr>
      <t>ARKUSZ CENOWY *</t>
    </r>
  </si>
  <si>
    <t>.................................................................</t>
  </si>
  <si>
    <t xml:space="preserve">       Nazwa wykonawcy</t>
  </si>
  <si>
    <t>Lp</t>
  </si>
  <si>
    <t>Rodzaj odpadu</t>
  </si>
  <si>
    <t>J.m.</t>
  </si>
  <si>
    <t>Ilość</t>
  </si>
  <si>
    <t>Cena jednostkowa netto</t>
  </si>
  <si>
    <t>Wartość netto</t>
  </si>
  <si>
    <t>Podatek VAT</t>
  </si>
  <si>
    <t>Wartość brutto</t>
  </si>
  <si>
    <t>zł/ j.m.</t>
  </si>
  <si>
    <t>zł</t>
  </si>
  <si>
    <t>[4x5]</t>
  </si>
  <si>
    <t>[6+7]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</si>
  <si>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</si>
  <si>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</si>
  <si>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</si>
  <si>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</si>
  <si>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</si>
  <si>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</si>
  <si>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</si>
  <si>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</si>
  <si>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 xml:space="preserve">Cienkopis STABILO POINT, grubość linii pisania 0,4 mm, kolor czerwony </t>
  </si>
  <si>
    <t>szt.</t>
  </si>
  <si>
    <t>Cienkopis STABILO POINT, grubość linii pisania 0,4 mm, kolor zielony</t>
  </si>
  <si>
    <t xml:space="preserve">Długopis jednorazowy BIC Orange, długość linii piania 3000 m., szerokość linii pisania 0,3 mm, kolor tuszu: niebieski </t>
  </si>
  <si>
    <t xml:space="preserve">Długopis UNI SN-101 FINE z automatycznie chowanym wkładem, gumowym uchwytem, średnica kulki piszącej ok 0,7 mm, grubość linii pisania ok. 0,3 mm, wymienny wkład SA-7CN, kolor tuszu: niebieski </t>
  </si>
  <si>
    <t>Karteczki samoprzylepne (76x76), 100 karteczek w bloczku</t>
  </si>
  <si>
    <t>Klej w sztyfcie  Bic ECOlutions, 15g</t>
  </si>
  <si>
    <t>szt</t>
  </si>
  <si>
    <t>Kolektor w piórze ZLC31, cienkopisząca metalowa końcówka o długości 4 mm, pojemność 12 ml</t>
  </si>
  <si>
    <t>Koperta biała (110x220)samoklejąca, okienko prawe po 1000 sztuk</t>
  </si>
  <si>
    <t>op.</t>
  </si>
  <si>
    <t>Koperta biała C-4 (229x324), samoklejąca 250 sztuk</t>
  </si>
  <si>
    <t>Koperta biała C-5 (162x229), samoklejąca 500 sztuk</t>
  </si>
  <si>
    <t>Koperta biała C-6 (114x162), samoklejąca, bez okienka po 1000 sztuk</t>
  </si>
  <si>
    <t>Koperty ochronne białe z folią bąbelkową z wyściółką z folii pęcherzykowej, rozmiar zewnętrzny 200x275</t>
  </si>
  <si>
    <t>Koperty ochronne białe z folią bąbelkową z wyściółką z folii pęcherzykowej, rozmiar zewnętrzny 250x350</t>
  </si>
  <si>
    <t>Koperty ochronne białe z folią bąbelkową z wyściółką z folii pęcherzykowej, rozmiar zewnętrzny 320x455</t>
  </si>
  <si>
    <t>Koperty ochronne białe z folią bąbelkową z wyściółką z folii pęcherzykowej, rozmiar zewnętrzny 370x480</t>
  </si>
  <si>
    <t>Koszulka krystaliczna A4 po 100 sztuk</t>
  </si>
  <si>
    <t>Marker CD/DVD dwustronny SCA-TMCD Pilot</t>
  </si>
  <si>
    <t xml:space="preserve">Papier biały A4 wielofunkcyjny, gramatura 80 g/m2, ilość 500 arkuszy, gatunek I, białość 161 CIE (±3%), typ LUX 80 (lub odpowiedniki) </t>
  </si>
  <si>
    <t>ryz</t>
  </si>
  <si>
    <t>Papier kancelaryjny A3 w kratkę, pakowany po 100 arkuszy</t>
  </si>
  <si>
    <t xml:space="preserve">Pinezki z plastikowymi główkami , 50 sztuk w opakowaniu </t>
  </si>
  <si>
    <t>Przezroczysta taśma klejąca biurowa, wymiar: 24 mm</t>
  </si>
  <si>
    <t>Ręcznik papierowy ZZ, 2-warstwowy, biały, karton 20x200 sztuk</t>
  </si>
  <si>
    <t>karton</t>
  </si>
  <si>
    <t>Rozszywacz  - uniwersalny z metalową konstrukcją i obudową z trwałego tworzywa</t>
  </si>
  <si>
    <t>Segregator A4, szerokość grzbietu 50 mm, dźwignia wysokiej jakości z dociskaczem, wzmocniony otwór na palec z okuciem (różne kolory z wyjątkiem marmurkowego),  dolna krawędź wzmocniona, wymienna etykieta</t>
  </si>
  <si>
    <t>Segregator A4, szerokość grzbietu 75 mm, dźwignia wysokiej jakości z dociskaczem, wzmocniony otwór na palec z okuciem (różne kolory z wyjątkiem marmurkowego),  dolna krawędź wzmocniona, wymienna etykieta</t>
  </si>
  <si>
    <t>Segregator A5, szerokość grzbietu 75 mm, dźwignia wysokiej jakości z dociskaczem, wzmocniony otwór na palec z okuciem (różne kolory z wyjątkiem marmurkowego),  dolna krawędź wzmocniona, wymienna etykieta</t>
  </si>
  <si>
    <t xml:space="preserve">Skoroszyt A4 wpinany, miękki, dziurkowanie 11/EURO, z bezbarwną przednią okładką oraz z kolorowym grzbietem i tylną okładką, metalowym mechanizmem skoroszytowym, wymienny, dwustronnie zapisywany pasek brzegowy </t>
  </si>
  <si>
    <t>Skoroszyt zwykły A4 , wykonany z ekologicznej mocnej biało-szarej tektury, wewnątrz metalowy wąs umieszczony w dodatkowym pasku tektury</t>
  </si>
  <si>
    <t>Taśma pakowa przezroczysta 48mmx50m</t>
  </si>
  <si>
    <t xml:space="preserve">Teczka kolorowa na dokumenty formatu A4 z gumką </t>
  </si>
  <si>
    <t xml:space="preserve">Teczka wiązana A4 kartonowa biała, trzy wewnętrzne klapki zabezpieczające dokumenty przed wypadaniem dokumentów, </t>
  </si>
  <si>
    <t>Tusz do pieczątek NORIS, buteleczka 25 ml z końcówką do nasączania, kolor: czerwony</t>
  </si>
  <si>
    <t xml:space="preserve">Zakreślacz tekstu DONAU D-TEXT, końcówka ścięta, kolor:  pomarańczowy </t>
  </si>
  <si>
    <t xml:space="preserve">Zakreślacz tekstu DONAU D-TEXT, końcówka ścięta, kolor: niebieski </t>
  </si>
  <si>
    <t xml:space="preserve">Zakreślacz tekstu DONAU D-TEXT, końcówka ścięta, kolor: różowy </t>
  </si>
  <si>
    <t xml:space="preserve">Zakreślacz tekstu DONAU D-TEXT, końcówka ścięta, kolor: zielony </t>
  </si>
  <si>
    <t>Zakreślacz tekstu DONAU D-TEXT, końcówka ścięta, kolor: żółty</t>
  </si>
  <si>
    <t>Zszywki typ 24/6 metalowe do zszywaczy biurowych, pakowane po 1000 sztuk</t>
  </si>
  <si>
    <t>Razem:</t>
  </si>
  <si>
    <t>……………………………………………………………....</t>
  </si>
  <si>
    <t>pieczęć i podpisy osób uprawnionych do zaciągania zobowiązań w imieniu wykonawcy (wskazanych w dokumencie uprawniającym  do występowania w obrocie prawny)</t>
  </si>
  <si>
    <t xml:space="preserve">Cienkopis STABILO POINT, grubość linii pisania 0,4 mm, kolor czarny </t>
  </si>
  <si>
    <t xml:space="preserve">Cienkopis STABILO POINT, grubość linii pisania 0,4 mm, kolor niebieski </t>
  </si>
  <si>
    <t>Długopis jednorazowy BIC Orange, długość linii piania 3000 m., szerokość linii pisania 0,3 mm, kolor tuszu: czerwony</t>
  </si>
  <si>
    <t>Dziurkacz Leitz 5008, metalowy, ergonomiczny uchwyt, precyzyjny ogranicznik formatu z okienkiem</t>
  </si>
  <si>
    <t xml:space="preserve">Etykiety samoprzylepne do użycia we wszystkich typach urządzeń drukujących, format A4, pakowany po 100 ark, rozmiar 210x297mm </t>
  </si>
  <si>
    <t xml:space="preserve">Etykiety samoprzylepne do użycia we wszystkich typach urządzeń drukujących, format A4, pakowany po 100 ark, rozmiar etykiet 64,6x33,8mm </t>
  </si>
  <si>
    <t xml:space="preserve">Etykiety wsuwane do segregatora 28x153 mm, dwustronne, pakowane po 20 sztuk </t>
  </si>
  <si>
    <t xml:space="preserve">Etykiety wsuwane do segregatora 48x153 mm, dwustronne, pakowane po 20 sztuk </t>
  </si>
  <si>
    <t>Gumki recepturki, wytrzymałe i elastyczne, z materiału o zwiększonej domieszcze kauczuku (80%), średnica 57 mm, mix koloru, opak 1 kg</t>
  </si>
  <si>
    <t xml:space="preserve">Koperta na płyty CD/DVD o wymiarze 127x127, bez okienka, sztuk 25 </t>
  </si>
  <si>
    <t xml:space="preserve">Koperta powietrzna biała z warstwą foli bąbelkowej wewnątrz, posiadająca pasek samoklejący, wymiar 175x165 na płyty CD/DVD </t>
  </si>
  <si>
    <t xml:space="preserve">Korektor Pocket Mause TIPP-EX,  w taśmie o szerokości 4,2 mm i długości 10 m </t>
  </si>
  <si>
    <t>Marker Permanent BIC, ścięta końcówka, grubość lini pisania 2,7-5,5 mm</t>
  </si>
  <si>
    <t>Nożyczki, ergonomiczne wysokiej jakości, wycięte w łuk ostrza i nit wykonane ze stali nierdzewnej, uchwyt pokryty wewnątrz miękkim, żelowym tworzywem, dostosowany dla osób prawo- i leworęcznych, dłudość 21 cm</t>
  </si>
  <si>
    <t xml:space="preserve">Papier biały A3 wielofunkcyjny, gramatura 80 g/m2, ilość 500 arkuszy, gatunek I, białość 146 CIE (±3%), typ LUX 80 (lub odpowiedniki) </t>
  </si>
  <si>
    <t>Podkładka do pisania z okładką, z najwyższej jakości folii PVC, środek usztywniony tekturą, sprężysty mechanizm zaciskowy do utrzymania kartek papieru, A4, różne kolory</t>
  </si>
  <si>
    <t>Przekładki kartonowe kolorowe wąskie Donau, do wpinania w pionie oraz w poziomie, format 1/3 A4, rozmiar przekładki 235x105 mm, pakowane po 100 sztuk</t>
  </si>
  <si>
    <t>Pudło bezkwasowe z tektury litej, pudło chroni dokumenty przed wilgocią, owadami oraz jest trudno zapalne. Okres użytkowania do 100 lat, spełnia wymagania określone w rozporządzeniu MKiDN z 20.10.2015, Materiał:  tektura Prior,   pH 8.0-9.5,   gramatura 1300g/m2, rezerwa alkaliczna &gt; 0.4 mol/kg, ISO 16245, parametry mechaniczne spełniają normę ISO 9706, wymiar 350x260x110 mm</t>
  </si>
  <si>
    <t>Wkład uzupełniający do kostki kubikowej, nieklejony, wymiar 83x83x75</t>
  </si>
  <si>
    <t xml:space="preserve">szt. </t>
  </si>
  <si>
    <t xml:space="preserve">Wkłady DONG-A Jell Zone niebieski, końcówka igłowa najnowszej generacji 0,5 mm, wodoodporny tusz  o intensywnym i nieblaknącym kolorze, grubość linii 0,29 mm </t>
  </si>
  <si>
    <t>Zakładki samoprzylepne prostokątne w czterech kolorach, kostki 4x50 karteczek</t>
  </si>
  <si>
    <t>Zeszyt w kratkę A4, 96 kartek,oprawa twarda</t>
  </si>
  <si>
    <t>Zszywacz Leitz 5502, metalowy ładowany od góry</t>
  </si>
  <si>
    <t>Zszywacz nożycowy Rapid K-1 Classic, zszywa do 50 kartek (papier 80 gsm), regulowane kowadełko do zszywania i przypinania,tradycyjne ładowane od tyłu, używany ze zszywkami Rapid 24/6 i 24/8</t>
  </si>
  <si>
    <t>Zszywki typ 25/10</t>
  </si>
  <si>
    <t xml:space="preserve">* Arkusz  cenowy  należy  przesłać  również  w  wersji  elektronicznej  w  formacie  *.xls  na  adres: 
bdumana@gminagrodek.pl najpóźniej do dnia 25.01.2021 roku do godziny 15:00.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</si>
</sst>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u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6"/>
      <color indexed="8"/>
      <name val="Czcionka tekstu podstawowego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b/>
      <sz val="10"/>
      <color rgb="FF000000"/>
      <name val="Calibri Light"/>
      <family val="2"/>
      <charset val="238"/>
    </font>
    <font>
      <b/>
      <sz val="10"/>
      <color rgb="FFFF0000"/>
      <name val="Calibri Light"/>
      <family val="2"/>
      <charset val="238"/>
    </font>
    <font>
      <b/>
      <sz val="7"/>
      <color rgb="FF000000"/>
      <name val="Calibri Light"/>
      <family val="2"/>
      <charset val="238"/>
    </font>
    <font>
      <sz val="11"/>
      <color rgb="FF3F3F3F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4"/>
      <color rgb="FF000000"/>
      <name val="Calibri"/>
      <family val="2"/>
      <charset val="238"/>
    </font>
    <font>
      <i/>
      <sz val="9"/>
      <color theme="1"/>
      <name val="Czcionka tekstu podstawowego"/>
      <charset val="238"/>
    </font>
    <font>
      <sz val="11"/>
      <color rgb="FF000000"/>
      <name val="Calibri"/>
      <family val="2"/>
      <charset val="238"/>
    </font>
    <font>
      <i/>
      <sz val="6"/>
      <color theme="1"/>
      <name val="Calibri"/>
      <family val="2"/>
      <charset val="238"/>
    </font>
    <font>
      <sz val="11"/>
      <color theme="1"/>
      <name val="Calibri Light"/>
    </font>
    <font>
      <sz val="11"/>
      <color rgb="FF3F3F3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EECE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65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 wrapText="1"/>
    </xf>
    <xf numFmtId="9" fontId="9" fillId="3" borderId="6" xfId="0" applyNumberFormat="1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  <protection locked="0"/>
    </xf>
    <xf numFmtId="0" fontId="11" fillId="0" borderId="5" xfId="2" applyNumberFormat="1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left" vertical="center" wrapText="1"/>
    </xf>
    <xf numFmtId="0" fontId="11" fillId="0" borderId="6" xfId="2" applyFont="1" applyFill="1" applyBorder="1" applyAlignment="1" applyProtection="1">
      <alignment horizontal="right" vertical="center"/>
    </xf>
    <xf numFmtId="0" fontId="11" fillId="0" borderId="6" xfId="2" applyFont="1" applyFill="1" applyBorder="1" applyAlignment="1" applyProtection="1">
      <alignment horizontal="center" vertical="center"/>
    </xf>
    <xf numFmtId="44" fontId="12" fillId="0" borderId="6" xfId="1" applyFont="1" applyBorder="1" applyAlignment="1" applyProtection="1">
      <alignment horizontal="right" vertical="center" wrapText="1"/>
      <protection locked="0"/>
    </xf>
    <xf numFmtId="44" fontId="12" fillId="0" borderId="6" xfId="1" applyFont="1" applyBorder="1" applyAlignment="1" applyProtection="1">
      <alignment horizontal="right" vertical="center" wrapText="1"/>
    </xf>
    <xf numFmtId="44" fontId="12" fillId="0" borderId="6" xfId="1" applyFont="1" applyBorder="1" applyAlignment="1" applyProtection="1">
      <alignment horizontal="center" vertical="center" wrapText="1"/>
    </xf>
    <xf numFmtId="44" fontId="12" fillId="0" borderId="7" xfId="1" applyFont="1" applyBorder="1" applyAlignment="1" applyProtection="1">
      <alignment horizontal="center" vertical="center" wrapText="1"/>
    </xf>
    <xf numFmtId="164" fontId="13" fillId="0" borderId="6" xfId="0" applyNumberFormat="1" applyFont="1" applyFill="1" applyBorder="1" applyAlignment="1" applyProtection="1">
      <alignment vertical="center"/>
      <protection locked="0"/>
    </xf>
    <xf numFmtId="164" fontId="13" fillId="0" borderId="6" xfId="0" applyNumberFormat="1" applyFont="1" applyFill="1" applyBorder="1" applyAlignment="1" applyProtection="1">
      <alignment vertical="center"/>
    </xf>
    <xf numFmtId="164" fontId="13" fillId="0" borderId="7" xfId="0" applyNumberFormat="1" applyFont="1" applyFill="1" applyBorder="1" applyAlignment="1" applyProtection="1">
      <alignment vertical="center"/>
    </xf>
    <xf numFmtId="44" fontId="14" fillId="4" borderId="8" xfId="1" applyFont="1" applyFill="1" applyBorder="1" applyAlignment="1" applyProtection="1">
      <alignment horizontal="center" vertical="center" wrapText="1"/>
      <protection locked="0"/>
    </xf>
    <xf numFmtId="44" fontId="14" fillId="4" borderId="8" xfId="1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vertical="center"/>
      <protection locked="0"/>
    </xf>
    <xf numFmtId="164" fontId="18" fillId="0" borderId="6" xfId="0" applyNumberFormat="1" applyFont="1" applyFill="1" applyBorder="1" applyAlignment="1" applyProtection="1">
      <alignment vertical="center"/>
    </xf>
    <xf numFmtId="164" fontId="18" fillId="0" borderId="10" xfId="0" applyNumberFormat="1" applyFont="1" applyFill="1" applyBorder="1" applyAlignment="1" applyProtection="1">
      <alignment vertical="center"/>
    </xf>
    <xf numFmtId="0" fontId="19" fillId="0" borderId="1" xfId="2" applyNumberFormat="1" applyFont="1" applyFill="1" applyAlignment="1">
      <alignment vertical="center"/>
    </xf>
    <xf numFmtId="0" fontId="19" fillId="0" borderId="1" xfId="2" applyFont="1" applyFill="1" applyAlignment="1">
      <alignment horizontal="left" vertical="center" wrapText="1"/>
    </xf>
    <xf numFmtId="0" fontId="19" fillId="0" borderId="1" xfId="2" applyFont="1" applyFill="1" applyAlignment="1">
      <alignment horizontal="right" vertical="center"/>
    </xf>
    <xf numFmtId="0" fontId="19" fillId="2" borderId="1" xfId="2" applyFont="1" applyAlignment="1">
      <alignment horizontal="left" vertical="center" wrapText="1"/>
    </xf>
    <xf numFmtId="0" fontId="19" fillId="2" borderId="1" xfId="2" applyFont="1" applyAlignment="1">
      <alignment horizontal="right" vertical="center"/>
    </xf>
    <xf numFmtId="0" fontId="19" fillId="2" borderId="1" xfId="2" applyFont="1" applyBorder="1" applyAlignment="1">
      <alignment horizontal="left" vertical="center" wrapText="1"/>
    </xf>
    <xf numFmtId="0" fontId="19" fillId="2" borderId="1" xfId="2" applyFont="1" applyBorder="1" applyAlignment="1">
      <alignment horizontal="right" vertical="center"/>
    </xf>
    <xf numFmtId="0" fontId="19" fillId="0" borderId="1" xfId="2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right" vertical="center"/>
    </xf>
    <xf numFmtId="0" fontId="19" fillId="2" borderId="11" xfId="2" applyFont="1" applyBorder="1" applyAlignment="1">
      <alignment horizontal="left" vertical="center" wrapText="1"/>
    </xf>
    <xf numFmtId="0" fontId="19" fillId="2" borderId="11" xfId="2" applyFont="1" applyBorder="1" applyAlignment="1">
      <alignment horizontal="right" vertical="center"/>
    </xf>
    <xf numFmtId="0" fontId="19" fillId="0" borderId="6" xfId="2" applyFont="1" applyFill="1" applyBorder="1" applyAlignment="1">
      <alignment horizontal="left" vertical="center" wrapText="1"/>
    </xf>
    <xf numFmtId="0" fontId="19" fillId="0" borderId="6" xfId="2" applyFont="1" applyFill="1" applyBorder="1" applyAlignment="1">
      <alignment horizontal="right" vertical="center"/>
    </xf>
    <xf numFmtId="0" fontId="19" fillId="2" borderId="6" xfId="2" applyFont="1" applyBorder="1" applyAlignment="1">
      <alignment horizontal="left" vertical="center" wrapText="1"/>
    </xf>
    <xf numFmtId="0" fontId="19" fillId="2" borderId="6" xfId="2" applyFont="1" applyBorder="1" applyAlignment="1">
      <alignment horizontal="right" vertical="center"/>
    </xf>
    <xf numFmtId="0" fontId="19" fillId="0" borderId="11" xfId="2" applyNumberFormat="1" applyFont="1" applyFill="1" applyBorder="1" applyAlignment="1">
      <alignment vertical="center"/>
    </xf>
    <xf numFmtId="0" fontId="19" fillId="0" borderId="9" xfId="2" applyFont="1" applyFill="1" applyBorder="1" applyAlignment="1">
      <alignment horizontal="left" vertical="center" wrapText="1"/>
    </xf>
    <xf numFmtId="0" fontId="19" fillId="0" borderId="9" xfId="2" applyFont="1" applyFill="1" applyBorder="1" applyAlignment="1">
      <alignment horizontal="right" vertical="center"/>
    </xf>
    <xf numFmtId="0" fontId="19" fillId="0" borderId="6" xfId="2" applyNumberFormat="1" applyFont="1" applyFill="1" applyBorder="1" applyAlignment="1">
      <alignment vertical="center"/>
    </xf>
    <xf numFmtId="0" fontId="0" fillId="0" borderId="6" xfId="0" applyBorder="1"/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5" fillId="5" borderId="0" xfId="0" applyFont="1" applyFill="1" applyAlignment="1" applyProtection="1">
      <alignment horizontal="left" vertical="top" wrapText="1"/>
      <protection locked="0"/>
    </xf>
    <xf numFmtId="44" fontId="16" fillId="0" borderId="0" xfId="1" applyFont="1" applyBorder="1" applyAlignment="1" applyProtection="1">
      <alignment horizontal="center" vertical="center" wrapText="1"/>
      <protection locked="0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</cellXfs>
  <cellStyles count="3">
    <cellStyle name="Dane wyjściowe" xfId="2" builtinId="21"/>
    <cellStyle name="Normalny" xfId="0" builtinId="0"/>
    <cellStyle name="Walutowy" xfId="1" builtinId="4"/>
  </cellStyles>
  <dxfs count="11">
    <dxf>
      <font>
        <strike val="0"/>
        <outline val="0"/>
        <shadow val="0"/>
        <u val="none"/>
        <vertAlign val="baseline"/>
        <name val="Calibri Light"/>
        <scheme val="none"/>
      </font>
      <numFmt numFmtId="164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Calibri Light"/>
        <scheme val="none"/>
      </font>
      <numFmt numFmtId="164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Calibri Light"/>
        <scheme val="none"/>
      </font>
      <numFmt numFmtId="164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Calibri Light"/>
        <scheme val="none"/>
      </font>
      <numFmt numFmtId="164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rgb="FF3F3F3F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2" displayName="Tabela2" ref="A12:H75" totalsRowShown="0" headerRowDxfId="10" dataDxfId="9" tableBorderDxfId="8">
  <autoFilter ref="A12:H75"/>
  <tableColumns count="8">
    <tableColumn id="1" name="Kolumna1" dataDxfId="7"/>
    <tableColumn id="2" name="Kolumna2" dataDxfId="6" dataCellStyle="Dane wyjściowe"/>
    <tableColumn id="3" name="Kolumna3" dataDxfId="5" dataCellStyle="Dane wyjściowe"/>
    <tableColumn id="4" name="Kolumna4" dataDxfId="4" dataCellStyle="Dane wyjściowe"/>
    <tableColumn id="5" name="Kolumna5" dataDxfId="3"/>
    <tableColumn id="6" name="Kolumna6" dataDxfId="2">
      <calculatedColumnFormula>ROUND(D13*E13,2)</calculatedColumnFormula>
    </tableColumn>
    <tableColumn id="7" name="Kolumna7" dataDxfId="1">
      <calculatedColumnFormula>ROUND(F13*G$9,2)</calculatedColumnFormula>
    </tableColumn>
    <tableColumn id="8" name="Kolumna8" dataDxfId="0">
      <calculatedColumnFormula>ROUND(F13+G13,2)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34" workbookViewId="0">
      <selection activeCell="C37" sqref="C37"/>
    </sheetView>
  </sheetViews>
  <sheetFormatPr defaultRowHeight="15"/>
  <cols>
    <col min="1" max="1" width="5.7109375" customWidth="1"/>
    <col min="2" max="2" width="29" customWidth="1"/>
    <col min="3" max="3" width="9.85546875" bestFit="1" customWidth="1"/>
    <col min="4" max="4" width="7.140625" customWidth="1"/>
    <col min="5" max="5" width="19.28515625" customWidth="1"/>
    <col min="6" max="6" width="20.42578125" customWidth="1"/>
    <col min="7" max="7" width="16.42578125" bestFit="1" customWidth="1"/>
    <col min="8" max="8" width="20.7109375" customWidth="1"/>
  </cols>
  <sheetData>
    <row r="1" spans="1:8" ht="15.7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8.75">
      <c r="A2" s="59" t="s">
        <v>1</v>
      </c>
      <c r="B2" s="59"/>
      <c r="C2" s="59"/>
      <c r="D2" s="59"/>
      <c r="E2" s="59"/>
      <c r="F2" s="59"/>
      <c r="G2" s="59"/>
      <c r="H2" s="59"/>
    </row>
    <row r="3" spans="1:8" ht="15.75">
      <c r="A3" s="1"/>
      <c r="B3" s="1"/>
      <c r="C3" s="1"/>
      <c r="D3" s="1"/>
      <c r="E3" s="1"/>
      <c r="F3" s="1"/>
      <c r="G3" s="1"/>
      <c r="H3" s="1"/>
    </row>
    <row r="4" spans="1:8">
      <c r="A4" s="2"/>
      <c r="B4" s="3"/>
      <c r="C4" s="2"/>
      <c r="D4" s="2"/>
      <c r="E4" s="3"/>
      <c r="F4" s="3"/>
      <c r="G4" s="3"/>
      <c r="H4" s="3"/>
    </row>
    <row r="5" spans="1:8" ht="15.75">
      <c r="A5" s="4" t="s">
        <v>2</v>
      </c>
      <c r="B5" s="4"/>
      <c r="C5" s="2"/>
      <c r="D5" s="2"/>
      <c r="E5" s="3"/>
      <c r="F5" s="3"/>
      <c r="G5" s="3"/>
      <c r="H5" s="3"/>
    </row>
    <row r="6" spans="1:8" ht="15.75">
      <c r="A6" s="4" t="s">
        <v>3</v>
      </c>
      <c r="B6" s="4"/>
      <c r="C6" s="2"/>
      <c r="D6" s="2"/>
      <c r="E6" s="3"/>
      <c r="F6" s="3"/>
      <c r="G6" s="3"/>
      <c r="H6" s="3"/>
    </row>
    <row r="7" spans="1:8" ht="15.75" thickBot="1">
      <c r="A7" s="60"/>
      <c r="B7" s="60"/>
      <c r="C7" s="60"/>
      <c r="D7" s="60"/>
      <c r="E7" s="60"/>
      <c r="F7" s="60"/>
      <c r="G7" s="60"/>
      <c r="H7" s="60"/>
    </row>
    <row r="8" spans="1:8" ht="26.25" customHeight="1">
      <c r="A8" s="61" t="s">
        <v>4</v>
      </c>
      <c r="B8" s="63" t="s">
        <v>5</v>
      </c>
      <c r="C8" s="63" t="s">
        <v>6</v>
      </c>
      <c r="D8" s="63" t="s">
        <v>7</v>
      </c>
      <c r="E8" s="5" t="s">
        <v>8</v>
      </c>
      <c r="F8" s="6" t="s">
        <v>9</v>
      </c>
      <c r="G8" s="6" t="s">
        <v>10</v>
      </c>
      <c r="H8" s="7" t="s">
        <v>11</v>
      </c>
    </row>
    <row r="9" spans="1:8">
      <c r="A9" s="62"/>
      <c r="B9" s="64"/>
      <c r="C9" s="64"/>
      <c r="D9" s="64"/>
      <c r="E9" s="8" t="s">
        <v>12</v>
      </c>
      <c r="F9" s="9" t="s">
        <v>13</v>
      </c>
      <c r="G9" s="10">
        <v>0.23</v>
      </c>
      <c r="H9" s="11" t="s">
        <v>13</v>
      </c>
    </row>
    <row r="10" spans="1:8">
      <c r="A10" s="12">
        <v>1</v>
      </c>
      <c r="B10" s="13">
        <v>2</v>
      </c>
      <c r="C10" s="13">
        <v>3</v>
      </c>
      <c r="D10" s="13">
        <v>4</v>
      </c>
      <c r="E10" s="14">
        <v>5</v>
      </c>
      <c r="F10" s="13">
        <v>6</v>
      </c>
      <c r="G10" s="13">
        <v>7</v>
      </c>
      <c r="H10" s="15">
        <v>8</v>
      </c>
    </row>
    <row r="11" spans="1:8">
      <c r="A11" s="53"/>
      <c r="B11" s="54"/>
      <c r="C11" s="13"/>
      <c r="D11" s="13"/>
      <c r="E11" s="16"/>
      <c r="F11" s="13" t="s">
        <v>14</v>
      </c>
      <c r="G11" s="13"/>
      <c r="H11" s="15" t="s">
        <v>15</v>
      </c>
    </row>
    <row r="12" spans="1:8" ht="45" hidden="1">
      <c r="A12" s="17" t="s">
        <v>16</v>
      </c>
      <c r="B12" s="18" t="s">
        <v>17</v>
      </c>
      <c r="C12" s="19" t="s">
        <v>18</v>
      </c>
      <c r="D12" s="20" t="s">
        <v>19</v>
      </c>
      <c r="E12" s="21" t="s">
        <v>20</v>
      </c>
      <c r="F12" s="22" t="s">
        <v>21</v>
      </c>
      <c r="G12" s="23" t="s">
        <v>22</v>
      </c>
      <c r="H12" s="24" t="s">
        <v>23</v>
      </c>
    </row>
    <row r="13" spans="1:8" ht="45">
      <c r="A13" s="33">
        <v>1</v>
      </c>
      <c r="B13" s="34" t="s">
        <v>70</v>
      </c>
      <c r="C13" s="35" t="s">
        <v>25</v>
      </c>
      <c r="D13" s="35">
        <v>40</v>
      </c>
      <c r="E13" s="25"/>
      <c r="F13" s="26">
        <f>ROUND(D13*E13,2)</f>
        <v>0</v>
      </c>
      <c r="G13" s="26">
        <f>ROUND(F13*G$9,2)</f>
        <v>0</v>
      </c>
      <c r="H13" s="27">
        <f>ROUND(F13+G13,2)</f>
        <v>0</v>
      </c>
    </row>
    <row r="14" spans="1:8" ht="45">
      <c r="A14" s="33">
        <v>2</v>
      </c>
      <c r="B14" s="34" t="s">
        <v>24</v>
      </c>
      <c r="C14" s="35" t="s">
        <v>25</v>
      </c>
      <c r="D14" s="35">
        <v>40</v>
      </c>
      <c r="E14" s="25"/>
      <c r="F14" s="26">
        <f t="shared" ref="F14:F56" si="0">ROUND(D14*E14,2)</f>
        <v>0</v>
      </c>
      <c r="G14" s="26">
        <f t="shared" ref="G14:G56" si="1">ROUND(F14*G$9,2)</f>
        <v>0</v>
      </c>
      <c r="H14" s="27">
        <f t="shared" ref="H14:H56" si="2">ROUND(F14+G14,2)</f>
        <v>0</v>
      </c>
    </row>
    <row r="15" spans="1:8" ht="45">
      <c r="A15" s="33">
        <v>3</v>
      </c>
      <c r="B15" s="34" t="s">
        <v>71</v>
      </c>
      <c r="C15" s="35" t="s">
        <v>25</v>
      </c>
      <c r="D15" s="35">
        <v>30</v>
      </c>
      <c r="E15" s="25"/>
      <c r="F15" s="26">
        <f t="shared" si="0"/>
        <v>0</v>
      </c>
      <c r="G15" s="26">
        <f t="shared" si="1"/>
        <v>0</v>
      </c>
      <c r="H15" s="27">
        <f t="shared" si="2"/>
        <v>0</v>
      </c>
    </row>
    <row r="16" spans="1:8" ht="45">
      <c r="A16" s="33">
        <v>4</v>
      </c>
      <c r="B16" s="34" t="s">
        <v>26</v>
      </c>
      <c r="C16" s="35" t="s">
        <v>25</v>
      </c>
      <c r="D16" s="35">
        <v>10</v>
      </c>
      <c r="E16" s="25"/>
      <c r="F16" s="26">
        <f t="shared" si="0"/>
        <v>0</v>
      </c>
      <c r="G16" s="26">
        <f t="shared" si="1"/>
        <v>0</v>
      </c>
      <c r="H16" s="27">
        <f t="shared" si="2"/>
        <v>0</v>
      </c>
    </row>
    <row r="17" spans="1:8" ht="60">
      <c r="A17" s="33">
        <v>5</v>
      </c>
      <c r="B17" s="34" t="s">
        <v>72</v>
      </c>
      <c r="C17" s="35" t="s">
        <v>25</v>
      </c>
      <c r="D17" s="35">
        <v>20</v>
      </c>
      <c r="E17" s="25"/>
      <c r="F17" s="26">
        <f t="shared" si="0"/>
        <v>0</v>
      </c>
      <c r="G17" s="26">
        <f t="shared" si="1"/>
        <v>0</v>
      </c>
      <c r="H17" s="27">
        <f t="shared" si="2"/>
        <v>0</v>
      </c>
    </row>
    <row r="18" spans="1:8" ht="60">
      <c r="A18" s="33">
        <v>6</v>
      </c>
      <c r="B18" s="34" t="s">
        <v>27</v>
      </c>
      <c r="C18" s="35" t="s">
        <v>25</v>
      </c>
      <c r="D18" s="35">
        <v>100</v>
      </c>
      <c r="E18" s="25"/>
      <c r="F18" s="26">
        <f t="shared" si="0"/>
        <v>0</v>
      </c>
      <c r="G18" s="26">
        <f t="shared" si="1"/>
        <v>0</v>
      </c>
      <c r="H18" s="27">
        <f t="shared" si="2"/>
        <v>0</v>
      </c>
    </row>
    <row r="19" spans="1:8" ht="120">
      <c r="A19" s="33">
        <v>7</v>
      </c>
      <c r="B19" s="34" t="s">
        <v>28</v>
      </c>
      <c r="C19" s="35" t="s">
        <v>25</v>
      </c>
      <c r="D19" s="35">
        <v>80</v>
      </c>
      <c r="E19" s="25"/>
      <c r="F19" s="26">
        <f t="shared" si="0"/>
        <v>0</v>
      </c>
      <c r="G19" s="26">
        <f t="shared" si="1"/>
        <v>0</v>
      </c>
      <c r="H19" s="27">
        <f t="shared" si="2"/>
        <v>0</v>
      </c>
    </row>
    <row r="20" spans="1:8" ht="60">
      <c r="A20" s="33">
        <v>8</v>
      </c>
      <c r="B20" s="36" t="s">
        <v>73</v>
      </c>
      <c r="C20" s="37" t="s">
        <v>25</v>
      </c>
      <c r="D20" s="37">
        <v>10</v>
      </c>
      <c r="E20" s="25"/>
      <c r="F20" s="26">
        <f t="shared" si="0"/>
        <v>0</v>
      </c>
      <c r="G20" s="26">
        <f t="shared" si="1"/>
        <v>0</v>
      </c>
      <c r="H20" s="27">
        <f t="shared" si="2"/>
        <v>0</v>
      </c>
    </row>
    <row r="21" spans="1:8" ht="75">
      <c r="A21" s="33">
        <v>9</v>
      </c>
      <c r="B21" s="34" t="s">
        <v>74</v>
      </c>
      <c r="C21" s="35" t="s">
        <v>34</v>
      </c>
      <c r="D21" s="35">
        <v>10</v>
      </c>
      <c r="E21" s="25"/>
      <c r="F21" s="26">
        <f t="shared" si="0"/>
        <v>0</v>
      </c>
      <c r="G21" s="26">
        <f t="shared" si="1"/>
        <v>0</v>
      </c>
      <c r="H21" s="27">
        <f t="shared" si="2"/>
        <v>0</v>
      </c>
    </row>
    <row r="22" spans="1:8" ht="75">
      <c r="A22" s="33">
        <v>10</v>
      </c>
      <c r="B22" s="34" t="s">
        <v>75</v>
      </c>
      <c r="C22" s="35" t="s">
        <v>34</v>
      </c>
      <c r="D22" s="35">
        <v>5</v>
      </c>
      <c r="E22" s="25"/>
      <c r="F22" s="26">
        <f t="shared" si="0"/>
        <v>0</v>
      </c>
      <c r="G22" s="26">
        <f t="shared" si="1"/>
        <v>0</v>
      </c>
      <c r="H22" s="27">
        <f t="shared" si="2"/>
        <v>0</v>
      </c>
    </row>
    <row r="23" spans="1:8" ht="60">
      <c r="A23" s="33">
        <v>11</v>
      </c>
      <c r="B23" s="34" t="s">
        <v>76</v>
      </c>
      <c r="C23" s="35" t="s">
        <v>34</v>
      </c>
      <c r="D23" s="35">
        <v>10</v>
      </c>
      <c r="E23" s="25"/>
      <c r="F23" s="26">
        <f t="shared" si="0"/>
        <v>0</v>
      </c>
      <c r="G23" s="26">
        <f t="shared" si="1"/>
        <v>0</v>
      </c>
      <c r="H23" s="27">
        <f t="shared" si="2"/>
        <v>0</v>
      </c>
    </row>
    <row r="24" spans="1:8" ht="60">
      <c r="A24" s="33">
        <v>12</v>
      </c>
      <c r="B24" s="34" t="s">
        <v>77</v>
      </c>
      <c r="C24" s="35" t="s">
        <v>34</v>
      </c>
      <c r="D24" s="35">
        <v>10</v>
      </c>
      <c r="E24" s="25"/>
      <c r="F24" s="26">
        <f t="shared" si="0"/>
        <v>0</v>
      </c>
      <c r="G24" s="26">
        <f t="shared" si="1"/>
        <v>0</v>
      </c>
      <c r="H24" s="27">
        <f t="shared" si="2"/>
        <v>0</v>
      </c>
    </row>
    <row r="25" spans="1:8" ht="75">
      <c r="A25" s="33">
        <v>13</v>
      </c>
      <c r="B25" s="38" t="s">
        <v>78</v>
      </c>
      <c r="C25" s="39" t="s">
        <v>25</v>
      </c>
      <c r="D25" s="39">
        <v>1</v>
      </c>
      <c r="E25" s="25"/>
      <c r="F25" s="26">
        <f t="shared" si="0"/>
        <v>0</v>
      </c>
      <c r="G25" s="26">
        <f t="shared" si="1"/>
        <v>0</v>
      </c>
      <c r="H25" s="27">
        <f t="shared" si="2"/>
        <v>0</v>
      </c>
    </row>
    <row r="26" spans="1:8" ht="45">
      <c r="A26" s="33">
        <v>14</v>
      </c>
      <c r="B26" s="34" t="s">
        <v>29</v>
      </c>
      <c r="C26" s="35" t="s">
        <v>25</v>
      </c>
      <c r="D26" s="35">
        <v>150</v>
      </c>
      <c r="E26" s="25"/>
      <c r="F26" s="26">
        <f t="shared" si="0"/>
        <v>0</v>
      </c>
      <c r="G26" s="26">
        <f t="shared" si="1"/>
        <v>0</v>
      </c>
      <c r="H26" s="27">
        <f t="shared" si="2"/>
        <v>0</v>
      </c>
    </row>
    <row r="27" spans="1:8" ht="30">
      <c r="A27" s="33">
        <v>15</v>
      </c>
      <c r="B27" s="34" t="s">
        <v>30</v>
      </c>
      <c r="C27" s="35" t="s">
        <v>31</v>
      </c>
      <c r="D27" s="35">
        <v>40</v>
      </c>
      <c r="E27" s="25"/>
      <c r="F27" s="26">
        <f t="shared" si="0"/>
        <v>0</v>
      </c>
      <c r="G27" s="26">
        <f t="shared" si="1"/>
        <v>0</v>
      </c>
      <c r="H27" s="27">
        <f t="shared" si="2"/>
        <v>0</v>
      </c>
    </row>
    <row r="28" spans="1:8" ht="60">
      <c r="A28" s="33">
        <v>16</v>
      </c>
      <c r="B28" s="38" t="s">
        <v>32</v>
      </c>
      <c r="C28" s="39" t="s">
        <v>25</v>
      </c>
      <c r="D28" s="39">
        <v>5</v>
      </c>
      <c r="E28" s="25"/>
      <c r="F28" s="26">
        <f t="shared" si="0"/>
        <v>0</v>
      </c>
      <c r="G28" s="26">
        <f t="shared" si="1"/>
        <v>0</v>
      </c>
      <c r="H28" s="27">
        <f t="shared" si="2"/>
        <v>0</v>
      </c>
    </row>
    <row r="29" spans="1:8" ht="45">
      <c r="A29" s="33">
        <v>17</v>
      </c>
      <c r="B29" s="34" t="s">
        <v>33</v>
      </c>
      <c r="C29" s="35" t="s">
        <v>34</v>
      </c>
      <c r="D29" s="35">
        <v>11</v>
      </c>
      <c r="E29" s="25"/>
      <c r="F29" s="26">
        <f t="shared" si="0"/>
        <v>0</v>
      </c>
      <c r="G29" s="26">
        <f t="shared" si="1"/>
        <v>0</v>
      </c>
      <c r="H29" s="27">
        <f t="shared" si="2"/>
        <v>0</v>
      </c>
    </row>
    <row r="30" spans="1:8" ht="30">
      <c r="A30" s="33">
        <v>18</v>
      </c>
      <c r="B30" s="34" t="s">
        <v>35</v>
      </c>
      <c r="C30" s="35" t="s">
        <v>34</v>
      </c>
      <c r="D30" s="35">
        <v>6</v>
      </c>
      <c r="E30" s="25"/>
      <c r="F30" s="26">
        <f t="shared" si="0"/>
        <v>0</v>
      </c>
      <c r="G30" s="26">
        <f t="shared" si="1"/>
        <v>0</v>
      </c>
      <c r="H30" s="27">
        <f t="shared" si="2"/>
        <v>0</v>
      </c>
    </row>
    <row r="31" spans="1:8" ht="30">
      <c r="A31" s="33">
        <v>19</v>
      </c>
      <c r="B31" s="34" t="s">
        <v>36</v>
      </c>
      <c r="C31" s="35" t="s">
        <v>34</v>
      </c>
      <c r="D31" s="35">
        <v>10</v>
      </c>
      <c r="E31" s="25"/>
      <c r="F31" s="26">
        <f t="shared" si="0"/>
        <v>0</v>
      </c>
      <c r="G31" s="26">
        <f t="shared" si="1"/>
        <v>0</v>
      </c>
      <c r="H31" s="27">
        <f t="shared" si="2"/>
        <v>0</v>
      </c>
    </row>
    <row r="32" spans="1:8" ht="45">
      <c r="A32" s="33">
        <v>20</v>
      </c>
      <c r="B32" s="34" t="s">
        <v>37</v>
      </c>
      <c r="C32" s="35" t="s">
        <v>34</v>
      </c>
      <c r="D32" s="35">
        <v>10</v>
      </c>
      <c r="E32" s="25"/>
      <c r="F32" s="26">
        <f t="shared" si="0"/>
        <v>0</v>
      </c>
      <c r="G32" s="26">
        <f t="shared" si="1"/>
        <v>0</v>
      </c>
      <c r="H32" s="27">
        <f t="shared" si="2"/>
        <v>0</v>
      </c>
    </row>
    <row r="33" spans="1:8" ht="45">
      <c r="A33" s="33">
        <v>21</v>
      </c>
      <c r="B33" s="34" t="s">
        <v>79</v>
      </c>
      <c r="C33" s="35" t="s">
        <v>34</v>
      </c>
      <c r="D33" s="35">
        <v>10</v>
      </c>
      <c r="E33" s="25"/>
      <c r="F33" s="26">
        <f t="shared" si="0"/>
        <v>0</v>
      </c>
      <c r="G33" s="26">
        <f t="shared" si="1"/>
        <v>0</v>
      </c>
      <c r="H33" s="27">
        <f t="shared" si="2"/>
        <v>0</v>
      </c>
    </row>
    <row r="34" spans="1:8" ht="75">
      <c r="A34" s="33">
        <v>22</v>
      </c>
      <c r="B34" s="34" t="s">
        <v>80</v>
      </c>
      <c r="C34" s="35" t="s">
        <v>25</v>
      </c>
      <c r="D34" s="35">
        <v>50</v>
      </c>
      <c r="E34" s="25"/>
      <c r="F34" s="26">
        <f t="shared" si="0"/>
        <v>0</v>
      </c>
      <c r="G34" s="26">
        <f t="shared" si="1"/>
        <v>0</v>
      </c>
      <c r="H34" s="27">
        <f t="shared" si="2"/>
        <v>0</v>
      </c>
    </row>
    <row r="35" spans="1:8" ht="60">
      <c r="A35" s="33">
        <v>23</v>
      </c>
      <c r="B35" s="38" t="s">
        <v>38</v>
      </c>
      <c r="C35" s="39" t="s">
        <v>25</v>
      </c>
      <c r="D35" s="39">
        <v>20</v>
      </c>
      <c r="E35" s="25"/>
      <c r="F35" s="26">
        <f t="shared" si="0"/>
        <v>0</v>
      </c>
      <c r="G35" s="26">
        <f t="shared" si="1"/>
        <v>0</v>
      </c>
      <c r="H35" s="27">
        <f t="shared" si="2"/>
        <v>0</v>
      </c>
    </row>
    <row r="36" spans="1:8" ht="60">
      <c r="A36" s="33">
        <v>24</v>
      </c>
      <c r="B36" s="38" t="s">
        <v>39</v>
      </c>
      <c r="C36" s="39" t="s">
        <v>25</v>
      </c>
      <c r="D36" s="39">
        <v>20</v>
      </c>
      <c r="E36" s="25"/>
      <c r="F36" s="26">
        <f t="shared" si="0"/>
        <v>0</v>
      </c>
      <c r="G36" s="26">
        <f t="shared" si="1"/>
        <v>0</v>
      </c>
      <c r="H36" s="27">
        <f t="shared" si="2"/>
        <v>0</v>
      </c>
    </row>
    <row r="37" spans="1:8" ht="60">
      <c r="A37" s="33">
        <v>25</v>
      </c>
      <c r="B37" s="38" t="s">
        <v>40</v>
      </c>
      <c r="C37" s="39" t="s">
        <v>25</v>
      </c>
      <c r="D37" s="39">
        <v>20</v>
      </c>
      <c r="E37" s="25"/>
      <c r="F37" s="26">
        <f t="shared" si="0"/>
        <v>0</v>
      </c>
      <c r="G37" s="26">
        <f t="shared" si="1"/>
        <v>0</v>
      </c>
      <c r="H37" s="27">
        <f t="shared" si="2"/>
        <v>0</v>
      </c>
    </row>
    <row r="38" spans="1:8" ht="60">
      <c r="A38" s="33">
        <v>26</v>
      </c>
      <c r="B38" s="38" t="s">
        <v>41</v>
      </c>
      <c r="C38" s="39" t="s">
        <v>25</v>
      </c>
      <c r="D38" s="39">
        <v>20</v>
      </c>
      <c r="E38" s="25"/>
      <c r="F38" s="26">
        <f t="shared" si="0"/>
        <v>0</v>
      </c>
      <c r="G38" s="26">
        <f t="shared" si="1"/>
        <v>0</v>
      </c>
      <c r="H38" s="27">
        <f t="shared" si="2"/>
        <v>0</v>
      </c>
    </row>
    <row r="39" spans="1:8" ht="45">
      <c r="A39" s="33">
        <v>27</v>
      </c>
      <c r="B39" s="34" t="s">
        <v>81</v>
      </c>
      <c r="C39" s="35" t="s">
        <v>25</v>
      </c>
      <c r="D39" s="35">
        <v>50</v>
      </c>
      <c r="E39" s="25"/>
      <c r="F39" s="26">
        <f t="shared" si="0"/>
        <v>0</v>
      </c>
      <c r="G39" s="26">
        <f t="shared" si="1"/>
        <v>0</v>
      </c>
      <c r="H39" s="27">
        <f t="shared" si="2"/>
        <v>0</v>
      </c>
    </row>
    <row r="40" spans="1:8" ht="30">
      <c r="A40" s="33">
        <v>28</v>
      </c>
      <c r="B40" s="34" t="s">
        <v>42</v>
      </c>
      <c r="C40" s="35" t="s">
        <v>34</v>
      </c>
      <c r="D40" s="35">
        <v>100</v>
      </c>
      <c r="E40" s="25"/>
      <c r="F40" s="26">
        <f t="shared" si="0"/>
        <v>0</v>
      </c>
      <c r="G40" s="26">
        <f t="shared" si="1"/>
        <v>0</v>
      </c>
      <c r="H40" s="27">
        <f t="shared" si="2"/>
        <v>0</v>
      </c>
    </row>
    <row r="41" spans="1:8" ht="30">
      <c r="A41" s="33">
        <v>29</v>
      </c>
      <c r="B41" s="34" t="s">
        <v>43</v>
      </c>
      <c r="C41" s="35" t="s">
        <v>25</v>
      </c>
      <c r="D41" s="35">
        <v>20</v>
      </c>
      <c r="E41" s="25"/>
      <c r="F41" s="26">
        <f t="shared" si="0"/>
        <v>0</v>
      </c>
      <c r="G41" s="26">
        <f t="shared" si="1"/>
        <v>0</v>
      </c>
      <c r="H41" s="27">
        <f t="shared" si="2"/>
        <v>0</v>
      </c>
    </row>
    <row r="42" spans="1:8" ht="45">
      <c r="A42" s="33">
        <v>30</v>
      </c>
      <c r="B42" s="40" t="s">
        <v>82</v>
      </c>
      <c r="C42" s="41" t="s">
        <v>25</v>
      </c>
      <c r="D42" s="41">
        <v>30</v>
      </c>
      <c r="E42" s="25"/>
      <c r="F42" s="26">
        <f t="shared" si="0"/>
        <v>0</v>
      </c>
      <c r="G42" s="26">
        <f t="shared" si="1"/>
        <v>0</v>
      </c>
      <c r="H42" s="27">
        <f t="shared" si="2"/>
        <v>0</v>
      </c>
    </row>
    <row r="43" spans="1:8" ht="120">
      <c r="A43" s="33">
        <v>31</v>
      </c>
      <c r="B43" s="38" t="s">
        <v>83</v>
      </c>
      <c r="C43" s="39" t="s">
        <v>25</v>
      </c>
      <c r="D43" s="39">
        <v>30</v>
      </c>
      <c r="E43" s="25"/>
      <c r="F43" s="26">
        <f t="shared" si="0"/>
        <v>0</v>
      </c>
      <c r="G43" s="26">
        <f t="shared" si="1"/>
        <v>0</v>
      </c>
      <c r="H43" s="27">
        <f t="shared" si="2"/>
        <v>0</v>
      </c>
    </row>
    <row r="44" spans="1:8" ht="90">
      <c r="A44" s="33">
        <v>32</v>
      </c>
      <c r="B44" s="34" t="s">
        <v>84</v>
      </c>
      <c r="C44" s="35" t="s">
        <v>25</v>
      </c>
      <c r="D44" s="35">
        <v>30</v>
      </c>
      <c r="E44" s="25"/>
      <c r="F44" s="26">
        <f t="shared" si="0"/>
        <v>0</v>
      </c>
      <c r="G44" s="26">
        <f t="shared" si="1"/>
        <v>0</v>
      </c>
      <c r="H44" s="27">
        <f t="shared" si="2"/>
        <v>0</v>
      </c>
    </row>
    <row r="45" spans="1:8" ht="90">
      <c r="A45" s="33">
        <v>33</v>
      </c>
      <c r="B45" s="34" t="s">
        <v>44</v>
      </c>
      <c r="C45" s="35" t="s">
        <v>45</v>
      </c>
      <c r="D45" s="35">
        <v>900</v>
      </c>
      <c r="E45" s="25"/>
      <c r="F45" s="26">
        <f t="shared" si="0"/>
        <v>0</v>
      </c>
      <c r="G45" s="26">
        <f t="shared" si="1"/>
        <v>0</v>
      </c>
      <c r="H45" s="27">
        <f t="shared" si="2"/>
        <v>0</v>
      </c>
    </row>
    <row r="46" spans="1:8" ht="45">
      <c r="A46" s="33">
        <v>34</v>
      </c>
      <c r="B46" s="34" t="s">
        <v>46</v>
      </c>
      <c r="C46" s="35" t="s">
        <v>34</v>
      </c>
      <c r="D46" s="35">
        <v>5</v>
      </c>
      <c r="E46" s="25"/>
      <c r="F46" s="26">
        <f t="shared" si="0"/>
        <v>0</v>
      </c>
      <c r="G46" s="26">
        <f t="shared" si="1"/>
        <v>0</v>
      </c>
      <c r="H46" s="27">
        <f t="shared" si="2"/>
        <v>0</v>
      </c>
    </row>
    <row r="47" spans="1:8" ht="45">
      <c r="A47" s="33">
        <v>35</v>
      </c>
      <c r="B47" s="34" t="s">
        <v>47</v>
      </c>
      <c r="C47" s="35" t="s">
        <v>34</v>
      </c>
      <c r="D47" s="35">
        <v>5</v>
      </c>
      <c r="E47" s="25"/>
      <c r="F47" s="26">
        <f t="shared" si="0"/>
        <v>0</v>
      </c>
      <c r="G47" s="26">
        <f t="shared" si="1"/>
        <v>0</v>
      </c>
      <c r="H47" s="27">
        <f t="shared" si="2"/>
        <v>0</v>
      </c>
    </row>
    <row r="48" spans="1:8" ht="105">
      <c r="A48" s="33">
        <v>36</v>
      </c>
      <c r="B48" s="36" t="s">
        <v>85</v>
      </c>
      <c r="C48" s="37" t="s">
        <v>25</v>
      </c>
      <c r="D48" s="37">
        <v>15</v>
      </c>
      <c r="E48" s="25"/>
      <c r="F48" s="26">
        <f t="shared" si="0"/>
        <v>0</v>
      </c>
      <c r="G48" s="26">
        <f t="shared" si="1"/>
        <v>0</v>
      </c>
      <c r="H48" s="27">
        <f t="shared" si="2"/>
        <v>0</v>
      </c>
    </row>
    <row r="49" spans="1:8" ht="90">
      <c r="A49" s="33">
        <v>37</v>
      </c>
      <c r="B49" s="38" t="s">
        <v>86</v>
      </c>
      <c r="C49" s="39" t="s">
        <v>34</v>
      </c>
      <c r="D49" s="39">
        <v>10</v>
      </c>
      <c r="E49" s="25"/>
      <c r="F49" s="26">
        <f t="shared" si="0"/>
        <v>0</v>
      </c>
      <c r="G49" s="26">
        <f t="shared" si="1"/>
        <v>0</v>
      </c>
      <c r="H49" s="27">
        <f t="shared" si="2"/>
        <v>0</v>
      </c>
    </row>
    <row r="50" spans="1:8" ht="30">
      <c r="A50" s="33">
        <v>38</v>
      </c>
      <c r="B50" s="34" t="s">
        <v>48</v>
      </c>
      <c r="C50" s="35" t="s">
        <v>25</v>
      </c>
      <c r="D50" s="35">
        <v>60</v>
      </c>
      <c r="E50" s="25"/>
      <c r="F50" s="26">
        <f t="shared" si="0"/>
        <v>0</v>
      </c>
      <c r="G50" s="26">
        <f t="shared" si="1"/>
        <v>0</v>
      </c>
      <c r="H50" s="27">
        <f t="shared" si="2"/>
        <v>0</v>
      </c>
    </row>
    <row r="51" spans="1:8" ht="210">
      <c r="A51" s="33">
        <v>39</v>
      </c>
      <c r="B51" s="38" t="s">
        <v>87</v>
      </c>
      <c r="C51" s="39" t="s">
        <v>25</v>
      </c>
      <c r="D51" s="39">
        <v>100</v>
      </c>
      <c r="E51" s="25"/>
      <c r="F51" s="26">
        <f t="shared" si="0"/>
        <v>0</v>
      </c>
      <c r="G51" s="26">
        <f t="shared" si="1"/>
        <v>0</v>
      </c>
      <c r="H51" s="27">
        <f t="shared" si="2"/>
        <v>0</v>
      </c>
    </row>
    <row r="52" spans="1:8" ht="45">
      <c r="A52" s="33">
        <v>40</v>
      </c>
      <c r="B52" s="34" t="s">
        <v>49</v>
      </c>
      <c r="C52" s="35" t="s">
        <v>50</v>
      </c>
      <c r="D52" s="35">
        <v>30</v>
      </c>
      <c r="E52" s="25"/>
      <c r="F52" s="26">
        <f>ROUND(D52*E52,2)</f>
        <v>0</v>
      </c>
      <c r="G52" s="26">
        <f>ROUND(F52*G$9,2)</f>
        <v>0</v>
      </c>
      <c r="H52" s="27">
        <f>ROUND(F52+G52,2)</f>
        <v>0</v>
      </c>
    </row>
    <row r="53" spans="1:8" ht="45">
      <c r="A53" s="33">
        <v>41</v>
      </c>
      <c r="B53" s="38" t="s">
        <v>51</v>
      </c>
      <c r="C53" s="39" t="s">
        <v>25</v>
      </c>
      <c r="D53" s="39">
        <v>30</v>
      </c>
      <c r="E53" s="25"/>
      <c r="F53" s="26">
        <f>ROUND(D53*E53,2)</f>
        <v>0</v>
      </c>
      <c r="G53" s="26">
        <f>ROUND(F53*G$9,2)</f>
        <v>0</v>
      </c>
      <c r="H53" s="27">
        <f>ROUND(F53+G53,2)</f>
        <v>0</v>
      </c>
    </row>
    <row r="54" spans="1:8" ht="135">
      <c r="A54" s="33">
        <v>42</v>
      </c>
      <c r="B54" s="36" t="s">
        <v>52</v>
      </c>
      <c r="C54" s="37" t="s">
        <v>25</v>
      </c>
      <c r="D54" s="37">
        <v>300</v>
      </c>
      <c r="E54" s="25"/>
      <c r="F54" s="26">
        <f>ROUND(D54*E54,2)</f>
        <v>0</v>
      </c>
      <c r="G54" s="26">
        <f>ROUND(F54*G$9,2)</f>
        <v>0</v>
      </c>
      <c r="H54" s="27">
        <f>ROUND(F54+G54,2)</f>
        <v>0</v>
      </c>
    </row>
    <row r="55" spans="1:8" ht="135">
      <c r="A55" s="33">
        <v>43</v>
      </c>
      <c r="B55" s="36" t="s">
        <v>53</v>
      </c>
      <c r="C55" s="37" t="s">
        <v>25</v>
      </c>
      <c r="D55" s="37">
        <v>500</v>
      </c>
      <c r="E55" s="25"/>
      <c r="F55" s="26">
        <f>ROUND(D55*E55,2)</f>
        <v>0</v>
      </c>
      <c r="G55" s="26">
        <f>ROUND(F55*G$9,2)</f>
        <v>0</v>
      </c>
      <c r="H55" s="27">
        <f>ROUND(F55+G55,2)</f>
        <v>0</v>
      </c>
    </row>
    <row r="56" spans="1:8" ht="135">
      <c r="A56" s="33">
        <v>44</v>
      </c>
      <c r="B56" s="36" t="s">
        <v>54</v>
      </c>
      <c r="C56" s="37" t="s">
        <v>25</v>
      </c>
      <c r="D56" s="37">
        <v>30</v>
      </c>
      <c r="E56" s="25"/>
      <c r="F56" s="26">
        <f t="shared" si="0"/>
        <v>0</v>
      </c>
      <c r="G56" s="26">
        <f t="shared" si="1"/>
        <v>0</v>
      </c>
      <c r="H56" s="27">
        <f t="shared" si="2"/>
        <v>0</v>
      </c>
    </row>
    <row r="57" spans="1:8" ht="135">
      <c r="A57" s="33">
        <v>45</v>
      </c>
      <c r="B57" s="34" t="s">
        <v>55</v>
      </c>
      <c r="C57" s="35" t="s">
        <v>25</v>
      </c>
      <c r="D57" s="35">
        <v>1000</v>
      </c>
      <c r="E57" s="30"/>
      <c r="F57" s="31">
        <f t="shared" ref="F57:F63" si="3">ROUND(D57*E57,2)</f>
        <v>0</v>
      </c>
      <c r="G57" s="31">
        <f t="shared" ref="G57:G63" si="4">ROUND(F57*G$9,2)</f>
        <v>0</v>
      </c>
      <c r="H57" s="32">
        <f t="shared" ref="H57:H63" si="5">ROUND(F57+G57,2)</f>
        <v>0</v>
      </c>
    </row>
    <row r="58" spans="1:8" ht="90">
      <c r="A58" s="33">
        <v>46</v>
      </c>
      <c r="B58" s="38" t="s">
        <v>56</v>
      </c>
      <c r="C58" s="39" t="s">
        <v>25</v>
      </c>
      <c r="D58" s="39">
        <v>100</v>
      </c>
      <c r="E58" s="30"/>
      <c r="F58" s="31">
        <f t="shared" si="3"/>
        <v>0</v>
      </c>
      <c r="G58" s="31">
        <f t="shared" si="4"/>
        <v>0</v>
      </c>
      <c r="H58" s="32">
        <f t="shared" si="5"/>
        <v>0</v>
      </c>
    </row>
    <row r="59" spans="1:8" ht="30">
      <c r="A59" s="33">
        <v>47</v>
      </c>
      <c r="B59" s="34" t="s">
        <v>57</v>
      </c>
      <c r="C59" s="35" t="s">
        <v>25</v>
      </c>
      <c r="D59" s="35">
        <v>10</v>
      </c>
      <c r="E59" s="30"/>
      <c r="F59" s="31">
        <f t="shared" si="3"/>
        <v>0</v>
      </c>
      <c r="G59" s="31">
        <f t="shared" si="4"/>
        <v>0</v>
      </c>
      <c r="H59" s="32">
        <f t="shared" si="5"/>
        <v>0</v>
      </c>
    </row>
    <row r="60" spans="1:8" ht="45">
      <c r="A60" s="33">
        <v>48</v>
      </c>
      <c r="B60" s="34" t="s">
        <v>58</v>
      </c>
      <c r="C60" s="35" t="s">
        <v>25</v>
      </c>
      <c r="D60" s="35">
        <v>200</v>
      </c>
      <c r="E60" s="30"/>
      <c r="F60" s="31">
        <f t="shared" si="3"/>
        <v>0</v>
      </c>
      <c r="G60" s="31">
        <f t="shared" si="4"/>
        <v>0</v>
      </c>
      <c r="H60" s="32">
        <f t="shared" si="5"/>
        <v>0</v>
      </c>
    </row>
    <row r="61" spans="1:8" ht="75">
      <c r="A61" s="33">
        <v>49</v>
      </c>
      <c r="B61" s="38" t="s">
        <v>59</v>
      </c>
      <c r="C61" s="39" t="s">
        <v>25</v>
      </c>
      <c r="D61" s="39">
        <v>200</v>
      </c>
      <c r="E61" s="30"/>
      <c r="F61" s="31">
        <f t="shared" si="3"/>
        <v>0</v>
      </c>
      <c r="G61" s="31">
        <f t="shared" si="4"/>
        <v>0</v>
      </c>
      <c r="H61" s="32">
        <f t="shared" si="5"/>
        <v>0</v>
      </c>
    </row>
    <row r="62" spans="1:8" ht="45">
      <c r="A62" s="33">
        <v>50</v>
      </c>
      <c r="B62" s="42" t="s">
        <v>60</v>
      </c>
      <c r="C62" s="43" t="s">
        <v>25</v>
      </c>
      <c r="D62" s="43">
        <v>20</v>
      </c>
      <c r="E62" s="30"/>
      <c r="F62" s="31">
        <f t="shared" si="3"/>
        <v>0</v>
      </c>
      <c r="G62" s="31">
        <f t="shared" si="4"/>
        <v>0</v>
      </c>
      <c r="H62" s="32">
        <f t="shared" si="5"/>
        <v>0</v>
      </c>
    </row>
    <row r="63" spans="1:8" ht="45">
      <c r="A63" s="33">
        <v>51</v>
      </c>
      <c r="B63" s="44" t="s">
        <v>88</v>
      </c>
      <c r="C63" s="45" t="s">
        <v>89</v>
      </c>
      <c r="D63" s="45">
        <v>20</v>
      </c>
      <c r="E63" s="30"/>
      <c r="F63" s="31">
        <f t="shared" si="3"/>
        <v>0</v>
      </c>
      <c r="G63" s="31">
        <f t="shared" si="4"/>
        <v>0</v>
      </c>
      <c r="H63" s="32">
        <f t="shared" si="5"/>
        <v>0</v>
      </c>
    </row>
    <row r="64" spans="1:8" ht="90">
      <c r="A64" s="33">
        <v>52</v>
      </c>
      <c r="B64" s="44" t="s">
        <v>90</v>
      </c>
      <c r="C64" s="45" t="s">
        <v>25</v>
      </c>
      <c r="D64" s="45">
        <v>100</v>
      </c>
      <c r="E64" s="30"/>
      <c r="F64" s="31">
        <f t="shared" ref="F64:F70" si="6">ROUND(D64*E64,2)</f>
        <v>0</v>
      </c>
      <c r="G64" s="31">
        <f t="shared" ref="G64:G70" si="7">ROUND(F64*G$9,2)</f>
        <v>0</v>
      </c>
      <c r="H64" s="32">
        <f t="shared" ref="H64:H70" si="8">ROUND(F64+G64,2)</f>
        <v>0</v>
      </c>
    </row>
    <row r="65" spans="1:8" ht="45">
      <c r="A65" s="33">
        <v>53</v>
      </c>
      <c r="B65" s="44" t="s">
        <v>91</v>
      </c>
      <c r="C65" s="45" t="s">
        <v>25</v>
      </c>
      <c r="D65" s="45">
        <v>50</v>
      </c>
      <c r="E65" s="30"/>
      <c r="F65" s="31">
        <f t="shared" si="6"/>
        <v>0</v>
      </c>
      <c r="G65" s="31">
        <f t="shared" si="7"/>
        <v>0</v>
      </c>
      <c r="H65" s="32">
        <f t="shared" si="8"/>
        <v>0</v>
      </c>
    </row>
    <row r="66" spans="1:8" ht="45">
      <c r="A66" s="33">
        <v>54</v>
      </c>
      <c r="B66" s="44" t="s">
        <v>61</v>
      </c>
      <c r="C66" s="45" t="s">
        <v>25</v>
      </c>
      <c r="D66" s="45">
        <v>20</v>
      </c>
      <c r="E66" s="30"/>
      <c r="F66" s="31">
        <f t="shared" si="6"/>
        <v>0</v>
      </c>
      <c r="G66" s="31">
        <f t="shared" si="7"/>
        <v>0</v>
      </c>
      <c r="H66" s="32">
        <f t="shared" si="8"/>
        <v>0</v>
      </c>
    </row>
    <row r="67" spans="1:8" ht="45">
      <c r="A67" s="33">
        <v>55</v>
      </c>
      <c r="B67" s="44" t="s">
        <v>62</v>
      </c>
      <c r="C67" s="45" t="s">
        <v>25</v>
      </c>
      <c r="D67" s="45">
        <v>20</v>
      </c>
      <c r="E67" s="30"/>
      <c r="F67" s="31">
        <f t="shared" si="6"/>
        <v>0</v>
      </c>
      <c r="G67" s="31">
        <f t="shared" si="7"/>
        <v>0</v>
      </c>
      <c r="H67" s="32">
        <f t="shared" si="8"/>
        <v>0</v>
      </c>
    </row>
    <row r="68" spans="1:8" ht="45">
      <c r="A68" s="33">
        <v>56</v>
      </c>
      <c r="B68" s="44" t="s">
        <v>63</v>
      </c>
      <c r="C68" s="45" t="s">
        <v>25</v>
      </c>
      <c r="D68" s="45">
        <v>20</v>
      </c>
      <c r="E68" s="30"/>
      <c r="F68" s="31">
        <f t="shared" si="6"/>
        <v>0</v>
      </c>
      <c r="G68" s="31">
        <f t="shared" si="7"/>
        <v>0</v>
      </c>
      <c r="H68" s="32">
        <f t="shared" si="8"/>
        <v>0</v>
      </c>
    </row>
    <row r="69" spans="1:8" ht="45">
      <c r="A69" s="33">
        <v>57</v>
      </c>
      <c r="B69" s="44" t="s">
        <v>64</v>
      </c>
      <c r="C69" s="45" t="s">
        <v>25</v>
      </c>
      <c r="D69" s="45">
        <v>20</v>
      </c>
      <c r="E69" s="30"/>
      <c r="F69" s="31">
        <f t="shared" si="6"/>
        <v>0</v>
      </c>
      <c r="G69" s="31">
        <f t="shared" si="7"/>
        <v>0</v>
      </c>
      <c r="H69" s="32">
        <f t="shared" si="8"/>
        <v>0</v>
      </c>
    </row>
    <row r="70" spans="1:8" ht="45">
      <c r="A70" s="33">
        <v>58</v>
      </c>
      <c r="B70" s="44" t="s">
        <v>65</v>
      </c>
      <c r="C70" s="45" t="s">
        <v>25</v>
      </c>
      <c r="D70" s="45">
        <v>20</v>
      </c>
      <c r="E70" s="30"/>
      <c r="F70" s="31">
        <f t="shared" si="6"/>
        <v>0</v>
      </c>
      <c r="G70" s="31">
        <f t="shared" si="7"/>
        <v>0</v>
      </c>
      <c r="H70" s="32">
        <f t="shared" si="8"/>
        <v>0</v>
      </c>
    </row>
    <row r="71" spans="1:8" ht="30">
      <c r="A71" s="33">
        <v>59</v>
      </c>
      <c r="B71" s="46" t="s">
        <v>92</v>
      </c>
      <c r="C71" s="47" t="s">
        <v>25</v>
      </c>
      <c r="D71" s="47">
        <v>20</v>
      </c>
      <c r="E71" s="30"/>
      <c r="F71" s="31">
        <f t="shared" ref="F71:F75" si="9">ROUND(D71*E71,2)</f>
        <v>0</v>
      </c>
      <c r="G71" s="31">
        <f t="shared" ref="G71:G75" si="10">ROUND(F71*G$9,2)</f>
        <v>0</v>
      </c>
      <c r="H71" s="32">
        <f t="shared" ref="H71:H75" si="11">ROUND(F71+G71,2)</f>
        <v>0</v>
      </c>
    </row>
    <row r="72" spans="1:8" ht="30">
      <c r="A72" s="33">
        <v>60</v>
      </c>
      <c r="B72" s="46" t="s">
        <v>93</v>
      </c>
      <c r="C72" s="47" t="s">
        <v>25</v>
      </c>
      <c r="D72" s="47">
        <v>20</v>
      </c>
      <c r="E72" s="30"/>
      <c r="F72" s="31">
        <f t="shared" si="9"/>
        <v>0</v>
      </c>
      <c r="G72" s="31">
        <f t="shared" si="10"/>
        <v>0</v>
      </c>
      <c r="H72" s="32">
        <f t="shared" si="11"/>
        <v>0</v>
      </c>
    </row>
    <row r="73" spans="1:8" ht="105">
      <c r="A73" s="48">
        <v>61</v>
      </c>
      <c r="B73" s="49" t="s">
        <v>94</v>
      </c>
      <c r="C73" s="50" t="s">
        <v>25</v>
      </c>
      <c r="D73" s="50">
        <v>5</v>
      </c>
      <c r="E73" s="30"/>
      <c r="F73" s="31">
        <f t="shared" si="9"/>
        <v>0</v>
      </c>
      <c r="G73" s="31">
        <f t="shared" si="10"/>
        <v>0</v>
      </c>
      <c r="H73" s="32">
        <f t="shared" si="11"/>
        <v>0</v>
      </c>
    </row>
    <row r="74" spans="1:8" ht="45">
      <c r="A74" s="51">
        <v>62</v>
      </c>
      <c r="B74" s="44" t="s">
        <v>66</v>
      </c>
      <c r="C74" s="45" t="s">
        <v>34</v>
      </c>
      <c r="D74" s="45">
        <v>150</v>
      </c>
      <c r="E74" s="30"/>
      <c r="F74" s="31">
        <f t="shared" si="9"/>
        <v>0</v>
      </c>
      <c r="G74" s="31">
        <f t="shared" si="10"/>
        <v>0</v>
      </c>
      <c r="H74" s="32">
        <f t="shared" si="11"/>
        <v>0</v>
      </c>
    </row>
    <row r="75" spans="1:8">
      <c r="A75" s="52">
        <v>63</v>
      </c>
      <c r="B75" s="52" t="s">
        <v>95</v>
      </c>
      <c r="C75" s="52" t="s">
        <v>34</v>
      </c>
      <c r="D75" s="52">
        <v>3</v>
      </c>
      <c r="E75" s="30"/>
      <c r="F75" s="31">
        <f t="shared" si="9"/>
        <v>0</v>
      </c>
      <c r="G75" s="31">
        <f t="shared" si="10"/>
        <v>0</v>
      </c>
      <c r="H75" s="32">
        <f t="shared" si="11"/>
        <v>0</v>
      </c>
    </row>
    <row r="76" spans="1:8" ht="18.75">
      <c r="A76" s="2"/>
      <c r="B76" s="3"/>
      <c r="C76" s="2"/>
      <c r="D76" s="2"/>
      <c r="E76" s="28" t="s">
        <v>67</v>
      </c>
      <c r="F76" s="29">
        <f>SUBTOTAL(109,F13:F75)</f>
        <v>0</v>
      </c>
      <c r="G76" s="29">
        <f>SUBTOTAL(109,G13:G75)</f>
        <v>0</v>
      </c>
      <c r="H76" s="29">
        <f>SUBTOTAL(109,H13:H75)</f>
        <v>0</v>
      </c>
    </row>
    <row r="77" spans="1:8">
      <c r="A77" s="2"/>
      <c r="B77" s="3"/>
      <c r="C77" s="2"/>
      <c r="D77" s="2"/>
      <c r="E77" s="3"/>
      <c r="F77" s="3"/>
      <c r="G77" s="3"/>
      <c r="H77" s="3"/>
    </row>
    <row r="78" spans="1:8">
      <c r="A78" s="2"/>
      <c r="B78" s="3"/>
      <c r="C78" s="2"/>
      <c r="D78" s="2"/>
      <c r="E78" s="3"/>
      <c r="F78" s="3"/>
      <c r="G78" s="3"/>
      <c r="H78" s="3"/>
    </row>
    <row r="79" spans="1:8">
      <c r="A79" s="2"/>
      <c r="B79" s="3"/>
      <c r="C79" s="2"/>
      <c r="D79" s="2"/>
      <c r="E79" s="3"/>
      <c r="F79" s="3"/>
      <c r="G79" s="3"/>
      <c r="H79" s="3"/>
    </row>
    <row r="80" spans="1:8">
      <c r="A80" s="55" t="s">
        <v>96</v>
      </c>
      <c r="B80" s="55"/>
      <c r="C80" s="2"/>
      <c r="D80" s="2"/>
      <c r="E80" s="56" t="s">
        <v>68</v>
      </c>
      <c r="F80" s="56"/>
      <c r="G80" s="56"/>
      <c r="H80" s="3"/>
    </row>
    <row r="81" spans="1:8">
      <c r="A81" s="55"/>
      <c r="B81" s="55"/>
      <c r="C81" s="2"/>
      <c r="D81" s="2"/>
      <c r="E81" s="57" t="s">
        <v>69</v>
      </c>
      <c r="F81" s="57"/>
      <c r="G81" s="57"/>
      <c r="H81" s="3"/>
    </row>
    <row r="82" spans="1:8">
      <c r="A82" s="55"/>
      <c r="B82" s="55"/>
      <c r="C82" s="2"/>
      <c r="D82" s="2"/>
      <c r="E82" s="3"/>
      <c r="F82" s="3"/>
      <c r="G82" s="3"/>
      <c r="H82" s="3"/>
    </row>
    <row r="83" spans="1:8">
      <c r="A83" s="2"/>
      <c r="B83" s="3"/>
      <c r="C83" s="2"/>
      <c r="D83" s="2"/>
      <c r="E83" s="3"/>
      <c r="F83" s="3"/>
      <c r="G83" s="3"/>
      <c r="H83" s="3"/>
    </row>
  </sheetData>
  <sheetProtection password="CC3D" sheet="1" objects="1" scenarios="1"/>
  <mergeCells count="11">
    <mergeCell ref="A11:B11"/>
    <mergeCell ref="A80:B82"/>
    <mergeCell ref="E80:G80"/>
    <mergeCell ref="E81:G81"/>
    <mergeCell ref="A1:H1"/>
    <mergeCell ref="A2:H2"/>
    <mergeCell ref="A7:H7"/>
    <mergeCell ref="A8:A9"/>
    <mergeCell ref="B8:B9"/>
    <mergeCell ref="C8:C9"/>
    <mergeCell ref="D8:D9"/>
  </mergeCells>
  <dataValidations count="1">
    <dataValidation type="decimal" operator="greaterThan" allowBlank="1" showInputMessage="1" showErrorMessage="1" error="Wpisz wartość większą od 0,00 zł" prompt="Wpisz cenę jednostkową netto" sqref="E13:E75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2021-01-18T08:32:52Z</dcterms:created>
  <dcterms:modified xsi:type="dcterms:W3CDTF">2021-01-18T09:00:45Z</dcterms:modified>
</cp:coreProperties>
</file>